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castell.iacs\Documents\Documentos Vanesa\Transparencia\"/>
    </mc:Choice>
  </mc:AlternateContent>
  <bookViews>
    <workbookView xWindow="0" yWindow="0" windowWidth="25695" windowHeight="946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0" i="1"/>
  <c r="G38" i="1"/>
  <c r="G36" i="1"/>
  <c r="G32" i="1"/>
  <c r="G41" i="1" s="1"/>
  <c r="G26" i="1"/>
  <c r="G25" i="1"/>
  <c r="G23" i="1"/>
  <c r="G21" i="1"/>
  <c r="G20" i="1"/>
  <c r="G18" i="1"/>
  <c r="G16" i="1"/>
  <c r="G15" i="1"/>
  <c r="G13" i="1"/>
  <c r="G11" i="1"/>
  <c r="G10" i="1"/>
  <c r="G8" i="1"/>
</calcChain>
</file>

<file path=xl/sharedStrings.xml><?xml version="1.0" encoding="utf-8"?>
<sst xmlns="http://schemas.openxmlformats.org/spreadsheetml/2006/main" count="154" uniqueCount="54">
  <si>
    <t/>
  </si>
  <si>
    <t>Financiación</t>
  </si>
  <si>
    <t>Capítulo</t>
  </si>
  <si>
    <t>Subconcepto</t>
  </si>
  <si>
    <t>EUR</t>
  </si>
  <si>
    <t>4</t>
  </si>
  <si>
    <t>Transferencias Corrientes</t>
  </si>
  <si>
    <t>499099</t>
  </si>
  <si>
    <t>Otras subvenciones del exterior</t>
  </si>
  <si>
    <t>Resultado</t>
  </si>
  <si>
    <t>7</t>
  </si>
  <si>
    <t>Transferencias de Capital</t>
  </si>
  <si>
    <t>799000</t>
  </si>
  <si>
    <t>405099</t>
  </si>
  <si>
    <t>Otras subvenciones en materia de Salud y Consumo</t>
  </si>
  <si>
    <t>709009</t>
  </si>
  <si>
    <t>Otras subvenciones de capital</t>
  </si>
  <si>
    <t>411009</t>
  </si>
  <si>
    <t>Otras subvenciones del Servicio Aragonés de Salud</t>
  </si>
  <si>
    <t>3</t>
  </si>
  <si>
    <t>Tasas y otros ingresos</t>
  </si>
  <si>
    <t>470009</t>
  </si>
  <si>
    <t>Otras subvenciones de empresas</t>
  </si>
  <si>
    <t>770010</t>
  </si>
  <si>
    <t>329020</t>
  </si>
  <si>
    <t>Tasa 20-Aut, Insp y actu. cen y est. farmaceúticos</t>
  </si>
  <si>
    <t>329035</t>
  </si>
  <si>
    <t>Tasa 35- Tasa eval. ensayos clínicos y p. sanitari</t>
  </si>
  <si>
    <t>330010</t>
  </si>
  <si>
    <t>Servicios Investigación Biomédica</t>
  </si>
  <si>
    <t>393005</t>
  </si>
  <si>
    <t>Cursos y otros ingresos de Sanidad, BS y Familia</t>
  </si>
  <si>
    <t>396005</t>
  </si>
  <si>
    <t>Ing.diversos.Rec eventuales.Sanidad, B Social y Fa</t>
  </si>
  <si>
    <t>440002</t>
  </si>
  <si>
    <t>Transferencia de la Universidad de Zaragoza</t>
  </si>
  <si>
    <t>440003</t>
  </si>
  <si>
    <t>Transf. Inst. Investigación Sanitaria de Aragón</t>
  </si>
  <si>
    <t>450000</t>
  </si>
  <si>
    <t>Transferencias de la Comunidad Autónoma de Aragón</t>
  </si>
  <si>
    <t>5</t>
  </si>
  <si>
    <t>Ingresos Patrimoniales</t>
  </si>
  <si>
    <t>520000</t>
  </si>
  <si>
    <t>Intereses</t>
  </si>
  <si>
    <t>750000</t>
  </si>
  <si>
    <t>Resultado total</t>
  </si>
  <si>
    <t>39053 AGE</t>
  </si>
  <si>
    <t>55002 SALUD</t>
  </si>
  <si>
    <t>91003 FONDOS PROPIOS</t>
  </si>
  <si>
    <t>Crédito Inicial</t>
  </si>
  <si>
    <t>711009</t>
  </si>
  <si>
    <t>Proyectos producción y transferencia conocimiento</t>
  </si>
  <si>
    <t>72009 PROMOTORES PRIVADOS</t>
  </si>
  <si>
    <t>PRESUPUESTO INICIAL. INGRESOS. EJERCICIO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</si>
</sst>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85F36B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" fontId="1" fillId="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4" fontId="1" fillId="3" borderId="1" applyNumberFormat="0" applyProtection="0">
      <alignment horizontal="right" vertical="center"/>
    </xf>
    <xf numFmtId="4" fontId="1" fillId="0" borderId="1" applyNumberFormat="0" applyProtection="0">
      <alignment horizontal="right" vertical="center"/>
    </xf>
    <xf numFmtId="4" fontId="1" fillId="4" borderId="1" applyNumberFormat="0" applyProtection="0">
      <alignment horizontal="left" vertical="center" indent="1"/>
    </xf>
    <xf numFmtId="4" fontId="1" fillId="5" borderId="1" applyNumberFormat="0" applyProtection="0">
      <alignment vertical="center"/>
    </xf>
  </cellStyleXfs>
  <cellXfs count="23">
    <xf numFmtId="0" fontId="0" fillId="0" borderId="0" xfId="0"/>
    <xf numFmtId="0" fontId="1" fillId="2" borderId="1" xfId="2" quotePrefix="1" applyNumberFormat="1">
      <alignment horizontal="left" vertical="center" indent="1"/>
    </xf>
    <xf numFmtId="4" fontId="1" fillId="0" borderId="1" xfId="4" applyNumberFormat="1">
      <alignment horizontal="right" vertical="center"/>
    </xf>
    <xf numFmtId="0" fontId="1" fillId="4" borderId="1" xfId="5" quotePrefix="1" applyNumberFormat="1">
      <alignment horizontal="left" vertical="center" indent="1"/>
    </xf>
    <xf numFmtId="4" fontId="1" fillId="5" borderId="1" xfId="6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7" borderId="8" xfId="2" quotePrefix="1" applyNumberFormat="1" applyFont="1" applyFill="1" applyBorder="1" applyAlignment="1">
      <alignment horizontal="center" vertical="center"/>
    </xf>
    <xf numFmtId="0" fontId="3" fillId="7" borderId="8" xfId="3" quotePrefix="1" applyNumberFormat="1" applyFont="1" applyFill="1" applyBorder="1" applyAlignment="1">
      <alignment horizontal="center" vertical="center"/>
    </xf>
    <xf numFmtId="0" fontId="1" fillId="2" borderId="9" xfId="2" quotePrefix="1" applyNumberFormat="1" applyBorder="1">
      <alignment horizontal="left" vertical="center" indent="1"/>
    </xf>
    <xf numFmtId="0" fontId="1" fillId="4" borderId="8" xfId="5" quotePrefix="1" applyNumberFormat="1" applyBorder="1" applyAlignment="1">
      <alignment horizontal="center" vertical="center" wrapText="1"/>
    </xf>
    <xf numFmtId="0" fontId="1" fillId="2" borderId="8" xfId="2" quotePrefix="1" applyNumberFormat="1" applyBorder="1" applyAlignment="1">
      <alignment horizontal="center" vertical="center" wrapText="1"/>
    </xf>
    <xf numFmtId="0" fontId="1" fillId="2" borderId="10" xfId="2" quotePrefix="1" applyNumberFormat="1" applyBorder="1" applyAlignment="1">
      <alignment horizontal="center" vertical="center" wrapText="1"/>
    </xf>
    <xf numFmtId="0" fontId="1" fillId="2" borderId="11" xfId="2" quotePrefix="1" applyNumberFormat="1" applyBorder="1" applyAlignment="1">
      <alignment horizontal="center" vertical="center" wrapText="1"/>
    </xf>
    <xf numFmtId="0" fontId="1" fillId="2" borderId="12" xfId="2" quotePrefix="1" applyNumberForma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3" fillId="7" borderId="8" xfId="1" quotePrefix="1" applyNumberFormat="1" applyFont="1" applyFill="1" applyBorder="1" applyAlignment="1">
      <alignment horizontal="center" vertical="center" wrapText="1"/>
    </xf>
    <xf numFmtId="0" fontId="3" fillId="7" borderId="8" xfId="1" quotePrefix="1" applyNumberFormat="1" applyFont="1" applyFill="1" applyBorder="1" applyAlignment="1">
      <alignment horizontal="center" vertical="center"/>
    </xf>
  </cellXfs>
  <cellStyles count="7">
    <cellStyle name="Normal" xfId="0" builtinId="0"/>
    <cellStyle name="SAPBEXaggData" xfId="6"/>
    <cellStyle name="SAPBEXaggItem" xfId="5"/>
    <cellStyle name="SAPBEXchaText" xfId="1"/>
    <cellStyle name="SAPBEXformats" xfId="3"/>
    <cellStyle name="SAPBEXstdData" xfId="4"/>
    <cellStyle name="SAPBEXst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2" name="BExMO7VFCN4EL59982UR4AJ25JNJ" descr="XX6TINEJADZGKR0CTM7ZRT0RA" hidden="1">
          <a:extLst>
            <a:ext uri="{FF2B5EF4-FFF2-40B4-BE49-F238E27FC236}">
              <a16:creationId xmlns:a16="http://schemas.microsoft.com/office/drawing/2014/main" id="{18CB8C02-B7CC-48A8-B0AD-FD670C39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3" name="BExU3EX5JJCXCII4YKUJBFBGIJR2" descr="OF5ZI9PI5WH36VPANJ2DYLNMI" hidden="1">
          <a:extLst>
            <a:ext uri="{FF2B5EF4-FFF2-40B4-BE49-F238E27FC236}">
              <a16:creationId xmlns:a16="http://schemas.microsoft.com/office/drawing/2014/main" id="{BFF060A4-D38E-4C7B-9152-445B80C48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4" name="BEx1KD7H6UB1VYCJ7O61P562EIUY" descr="IQGV9140X0K0UPBL8OGU3I44J" hidden="1">
          <a:extLst>
            <a:ext uri="{FF2B5EF4-FFF2-40B4-BE49-F238E27FC236}">
              <a16:creationId xmlns:a16="http://schemas.microsoft.com/office/drawing/2014/main" id="{EC3011AD-ABC0-4A7D-B145-7D3E4868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1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5" name="BEx5BJQWS6YWHH4ZMSUAMD641V6Y" descr="ZTMFMXCIQSECDX38ALEFHUB00" hidden="1">
          <a:extLst>
            <a:ext uri="{FF2B5EF4-FFF2-40B4-BE49-F238E27FC236}">
              <a16:creationId xmlns:a16="http://schemas.microsoft.com/office/drawing/2014/main" id="{526C2015-5828-4659-9EFC-C64A11550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01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6" name="BExVTO5Q8G2M7BPL4B2584LQS0R0" descr="OB6Q8NA4LZFE4GM9Y3V56BPMQ" hidden="1">
          <a:extLst>
            <a:ext uri="{FF2B5EF4-FFF2-40B4-BE49-F238E27FC236}">
              <a16:creationId xmlns:a16="http://schemas.microsoft.com/office/drawing/2014/main" id="{AB0FACD9-E7FC-4257-BDC5-F14987D29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2247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7" name="BExIFSCLN1G86X78PFLTSMRP0US5" descr="9JK4SPV4DG7VTCZIILWHXQU5J" hidden="1">
          <a:extLst>
            <a:ext uri="{FF2B5EF4-FFF2-40B4-BE49-F238E27FC236}">
              <a16:creationId xmlns:a16="http://schemas.microsoft.com/office/drawing/2014/main" id="{5C724301-62C9-45B9-8DB6-FB75BE3E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2247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" name="BEx1I152WN2D3A85O2XN0DGXCWHN" descr="KHBZFMANRA4UMJR1AB4M5NJNT" hidden="1">
          <a:extLst>
            <a:ext uri="{FF2B5EF4-FFF2-40B4-BE49-F238E27FC236}">
              <a16:creationId xmlns:a16="http://schemas.microsoft.com/office/drawing/2014/main" id="{9A67F9C8-EDC3-46F8-8C80-CE25168D0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9" name="BExW9676P0SKCVKK25QCGHPA3PAD" descr="9A4PWZ20RMSRF0PNECCDM75CA" hidden="1">
          <a:extLst>
            <a:ext uri="{FF2B5EF4-FFF2-40B4-BE49-F238E27FC236}">
              <a16:creationId xmlns:a16="http://schemas.microsoft.com/office/drawing/2014/main" id="{242FA2F6-1E1A-490E-9A9E-A7AE4E8D5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20955</xdr:colOff>
      <xdr:row>6</xdr:row>
      <xdr:rowOff>0</xdr:rowOff>
    </xdr:from>
    <xdr:ext cx="116086" cy="116086"/>
    <xdr:pic macro="[1]!DesignIconClicked">
      <xdr:nvPicPr>
        <xdr:cNvPr id="10" name="BExW253QPOZK9KW8BJC3LBXGCG2N" descr="Y5HX37BEUWSN1NEFJKZJXI3SX" hidden="1">
          <a:extLst>
            <a:ext uri="{FF2B5EF4-FFF2-40B4-BE49-F238E27FC236}">
              <a16:creationId xmlns:a16="http://schemas.microsoft.com/office/drawing/2014/main" id="{B45DE038-1D23-4B35-BB5B-C74B4DFA8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9615" y="1813560"/>
          <a:ext cx="116086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11" name="BExS5CPQ8P8JOQPK7ANNKHLSGOKU" hidden="1">
          <a:extLst>
            <a:ext uri="{FF2B5EF4-FFF2-40B4-BE49-F238E27FC236}">
              <a16:creationId xmlns:a16="http://schemas.microsoft.com/office/drawing/2014/main" id="{7425D865-10FD-4FE9-82CD-563096329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12" name="BExMM0AVUAIRNJLXB1FW8R0YB4ZZ" hidden="1">
          <a:extLst>
            <a:ext uri="{FF2B5EF4-FFF2-40B4-BE49-F238E27FC236}">
              <a16:creationId xmlns:a16="http://schemas.microsoft.com/office/drawing/2014/main" id="{74E62D2A-D296-49D3-825F-3BB5D972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13" name="BExXZ7Y09CBS0XA7IPB3IRJ8RJM4" hidden="1">
          <a:extLst>
            <a:ext uri="{FF2B5EF4-FFF2-40B4-BE49-F238E27FC236}">
              <a16:creationId xmlns:a16="http://schemas.microsoft.com/office/drawing/2014/main" id="{F77A1A9A-5F15-4E0E-A6F8-1C1A4A81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14" name="BExQ7SXS9VUG7P6CACU2J7R2SGIZ" hidden="1">
          <a:extLst>
            <a:ext uri="{FF2B5EF4-FFF2-40B4-BE49-F238E27FC236}">
              <a16:creationId xmlns:a16="http://schemas.microsoft.com/office/drawing/2014/main" id="{1371F2A4-9E65-4375-A3E7-729364FDE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15" name="BEx5AQZ4ETQ9LMY5EBWVH20Z7VXQ" hidden="1">
          <a:extLst>
            <a:ext uri="{FF2B5EF4-FFF2-40B4-BE49-F238E27FC236}">
              <a16:creationId xmlns:a16="http://schemas.microsoft.com/office/drawing/2014/main" id="{CD7D0C54-3057-44E0-8B78-EB7A4B59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1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16" name="BExUBK0YZ5VYFY8TTITJGJU9S06A" hidden="1">
          <a:extLst>
            <a:ext uri="{FF2B5EF4-FFF2-40B4-BE49-F238E27FC236}">
              <a16:creationId xmlns:a16="http://schemas.microsoft.com/office/drawing/2014/main" id="{5275325F-572B-452B-A0CC-F73E1A34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01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17" name="BExUEZCSSJ7RN4J18I2NUIQR2FZS" hidden="1">
          <a:extLst>
            <a:ext uri="{FF2B5EF4-FFF2-40B4-BE49-F238E27FC236}">
              <a16:creationId xmlns:a16="http://schemas.microsoft.com/office/drawing/2014/main" id="{DCAEFC4D-671C-44C4-B406-F6E4AEAE6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39615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18" name="BExS3JDQWF7U3F5JTEVOE16ASIYK" hidden="1">
          <a:extLst>
            <a:ext uri="{FF2B5EF4-FFF2-40B4-BE49-F238E27FC236}">
              <a16:creationId xmlns:a16="http://schemas.microsoft.com/office/drawing/2014/main" id="{49579213-506B-4780-9229-0BC466A6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39615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19" name="BEx973S463FCQVJ7QDFBUIU0WJ3F" descr="ZQTVYL8DCSADVT0QMRXFLU0TR" hidden="1">
          <a:extLst>
            <a:ext uri="{FF2B5EF4-FFF2-40B4-BE49-F238E27FC236}">
              <a16:creationId xmlns:a16="http://schemas.microsoft.com/office/drawing/2014/main" id="{DD51E12F-ACAE-4379-BA04-2C4AF19EC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56285" y="19431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11</xdr:row>
      <xdr:rowOff>0</xdr:rowOff>
    </xdr:from>
    <xdr:ext cx="109257" cy="116086"/>
    <xdr:pic macro="[1]!DesignIconClicked">
      <xdr:nvPicPr>
        <xdr:cNvPr id="20" name="BExRZO0PLWWMCLGRH7EH6UXYWGAJ" descr="9D4GQ34QB727H10MA3SSAR2R9" hidden="1">
          <a:extLst>
            <a:ext uri="{FF2B5EF4-FFF2-40B4-BE49-F238E27FC236}">
              <a16:creationId xmlns:a16="http://schemas.microsoft.com/office/drawing/2014/main" id="{AE50D1B0-5195-4F9A-906C-4D2E09825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6765" y="29794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12</xdr:row>
      <xdr:rowOff>0</xdr:rowOff>
    </xdr:from>
    <xdr:ext cx="109257" cy="116086"/>
    <xdr:pic macro="[1]!DesignIconClicked">
      <xdr:nvPicPr>
        <xdr:cNvPr id="21" name="BExBDP6HNAAJUM39SE5G2C8BKNRQ" descr="1TM64TL2QIMYV7WYSV2VLGXY4" hidden="1">
          <a:extLst>
            <a:ext uri="{FF2B5EF4-FFF2-40B4-BE49-F238E27FC236}">
              <a16:creationId xmlns:a16="http://schemas.microsoft.com/office/drawing/2014/main" id="{BDBDCB63-2067-4085-8CE8-D852A02C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1089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13</xdr:row>
      <xdr:rowOff>0</xdr:rowOff>
    </xdr:from>
    <xdr:ext cx="109257" cy="116086"/>
    <xdr:pic macro="[1]!DesignIconClicked">
      <xdr:nvPicPr>
        <xdr:cNvPr id="22" name="BExQEGJP61DL2NZY6LMBHBZ0J5YT" descr="D6ZNRZJ7EX4GZT9RO8LE0C905" hidden="1">
          <a:extLst>
            <a:ext uri="{FF2B5EF4-FFF2-40B4-BE49-F238E27FC236}">
              <a16:creationId xmlns:a16="http://schemas.microsoft.com/office/drawing/2014/main" id="{10E8663B-FFF1-4865-AB29-CC321338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2385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14</xdr:row>
      <xdr:rowOff>0</xdr:rowOff>
    </xdr:from>
    <xdr:ext cx="109257" cy="116086"/>
    <xdr:pic macro="[1]!DesignIconClicked">
      <xdr:nvPicPr>
        <xdr:cNvPr id="23" name="BExTY1BCS6HZIF6HI5491FGHDVAE" descr="MJ6976KI2UH1IE8M227DUYXMJ" hidden="1">
          <a:extLst>
            <a:ext uri="{FF2B5EF4-FFF2-40B4-BE49-F238E27FC236}">
              <a16:creationId xmlns:a16="http://schemas.microsoft.com/office/drawing/2014/main" id="{DDBBD638-4324-4C71-A94A-20C40A74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3680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4" name="BEx5FXJGJOT93D0J2IRJ3985IUMI" hidden="1">
          <a:extLst>
            <a:ext uri="{FF2B5EF4-FFF2-40B4-BE49-F238E27FC236}">
              <a16:creationId xmlns:a16="http://schemas.microsoft.com/office/drawing/2014/main" id="{4F74EF60-F94A-4E9D-ACEC-3D6714FF2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25" name="BEx3RTMHAR35NUAAK49TV6NU7EPA" descr="QFXLG4ZCXTRQSJYFCKJ58G9N8" hidden="1">
          <a:extLst>
            <a:ext uri="{FF2B5EF4-FFF2-40B4-BE49-F238E27FC236}">
              <a16:creationId xmlns:a16="http://schemas.microsoft.com/office/drawing/2014/main" id="{34766FD4-C212-4F03-AE09-BDF06EF8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8185" y="16840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7</xdr:row>
      <xdr:rowOff>0</xdr:rowOff>
    </xdr:from>
    <xdr:ext cx="109257" cy="116086"/>
    <xdr:pic macro="[1]!DesignIconClicked">
      <xdr:nvPicPr>
        <xdr:cNvPr id="26" name="BExS8T38WLC2R738ZC7BDJQAKJAJ" descr="MRI962L5PB0E0YWXCIBN82VJH" hidden="1">
          <a:extLst>
            <a:ext uri="{FF2B5EF4-FFF2-40B4-BE49-F238E27FC236}">
              <a16:creationId xmlns:a16="http://schemas.microsoft.com/office/drawing/2014/main" id="{C58D10EE-5B22-4E22-AEC3-D29A4A42F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6765" y="2072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7" name="BEx5F64BJ6DCM4EJH81D5ZFNPZ0V" descr="7DJ9FILZD2YPS6X1JBP9E76TU" hidden="1">
          <a:extLst>
            <a:ext uri="{FF2B5EF4-FFF2-40B4-BE49-F238E27FC236}">
              <a16:creationId xmlns:a16="http://schemas.microsoft.com/office/drawing/2014/main" id="{CFB8BE6B-73BF-44CA-A4A9-6C20F83E0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8" name="BExQEXXHA3EEXR44LT6RKCDWM6ZT" hidden="1">
          <a:extLst>
            <a:ext uri="{FF2B5EF4-FFF2-40B4-BE49-F238E27FC236}">
              <a16:creationId xmlns:a16="http://schemas.microsoft.com/office/drawing/2014/main" id="{AC24DB0D-89DA-40DC-9DA2-A3354516D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9</xdr:row>
      <xdr:rowOff>0</xdr:rowOff>
    </xdr:from>
    <xdr:ext cx="109257" cy="116086"/>
    <xdr:pic macro="[1]!DesignIconClicked">
      <xdr:nvPicPr>
        <xdr:cNvPr id="29" name="BEx1X6AMHV6ZK3UJB2BXIJTJHYJU" descr="OALR4L95ELQLZ1Y1LETHM1CS9" hidden="1">
          <a:extLst>
            <a:ext uri="{FF2B5EF4-FFF2-40B4-BE49-F238E27FC236}">
              <a16:creationId xmlns:a16="http://schemas.microsoft.com/office/drawing/2014/main" id="{48AF7350-2674-44AE-9291-84AA6FC40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86765" y="23317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30" name="BExSDIVCE09QKG3CT52PHCS6ZJ09" descr="9F076L7EQCF2COMMGCQG6BQGU" hidden="1">
          <a:extLst>
            <a:ext uri="{FF2B5EF4-FFF2-40B4-BE49-F238E27FC236}">
              <a16:creationId xmlns:a16="http://schemas.microsoft.com/office/drawing/2014/main" id="{0CAC0CEC-DF45-4222-852A-BB29A6DE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8185" y="16840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0</xdr:rowOff>
    </xdr:from>
    <xdr:ext cx="109257" cy="116086"/>
    <xdr:pic macro="[1]!DesignIconClicked">
      <xdr:nvPicPr>
        <xdr:cNvPr id="31" name="BEx1QZGQZBAWJ8591VXEIPUOVS7X" descr="MEW27CPIFG44B7E7HEQUUF5QF" hidden="1">
          <a:extLst>
            <a:ext uri="{FF2B5EF4-FFF2-40B4-BE49-F238E27FC236}">
              <a16:creationId xmlns:a16="http://schemas.microsoft.com/office/drawing/2014/main" id="{679D2D26-4EE7-4B69-A2D6-6D1DCC7E9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9794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0</xdr:rowOff>
    </xdr:from>
    <xdr:ext cx="109257" cy="116086"/>
    <xdr:pic macro="[1]!DesignIconClicked">
      <xdr:nvPicPr>
        <xdr:cNvPr id="32" name="BExMF7LICJLPXSHM63A6EQ79YQKG" descr="U084VZL15IMB1OFRRAY6GVKAE" hidden="1">
          <a:extLst>
            <a:ext uri="{FF2B5EF4-FFF2-40B4-BE49-F238E27FC236}">
              <a16:creationId xmlns:a16="http://schemas.microsoft.com/office/drawing/2014/main" id="{EF01E859-3BB2-4E11-89AF-48A8C906E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84988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0</xdr:rowOff>
    </xdr:from>
    <xdr:ext cx="109257" cy="116086"/>
    <xdr:pic macro="[1]!DesignIconClicked">
      <xdr:nvPicPr>
        <xdr:cNvPr id="33" name="BExS343F8GCKP6HTF9Y97L133DX8" descr="ZRF0KB1IYQSNV63CTXT25G67G" hidden="1">
          <a:extLst>
            <a:ext uri="{FF2B5EF4-FFF2-40B4-BE49-F238E27FC236}">
              <a16:creationId xmlns:a16="http://schemas.microsoft.com/office/drawing/2014/main" id="{8D6CE282-71D2-4FB1-88A4-E8B9060C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7203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0</xdr:rowOff>
    </xdr:from>
    <xdr:ext cx="109257" cy="116086"/>
    <xdr:pic macro="[1]!DesignIconClicked">
      <xdr:nvPicPr>
        <xdr:cNvPr id="34" name="BExZMRC09W87CY4B73NPZMNH21AH" descr="78CUMI0OVLYJRSDRQ3V2YX812" hidden="1">
          <a:extLst>
            <a:ext uri="{FF2B5EF4-FFF2-40B4-BE49-F238E27FC236}">
              <a16:creationId xmlns:a16="http://schemas.microsoft.com/office/drawing/2014/main" id="{BB6609DA-E39A-4A6F-947C-11BC58C13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5908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0</xdr:rowOff>
    </xdr:from>
    <xdr:ext cx="109257" cy="116086"/>
    <xdr:pic macro="[1]!DesignIconClicked">
      <xdr:nvPicPr>
        <xdr:cNvPr id="35" name="BExZXVFJ4DY4I24AARDT4AMP6EN1" descr="TXSMH2MTH86CYKA26740RQPUC" hidden="1">
          <a:extLst>
            <a:ext uri="{FF2B5EF4-FFF2-40B4-BE49-F238E27FC236}">
              <a16:creationId xmlns:a16="http://schemas.microsoft.com/office/drawing/2014/main" id="{2C9E20B9-013E-40C9-8BF2-9E910CDC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470785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9</xdr:row>
      <xdr:rowOff>0</xdr:rowOff>
    </xdr:from>
    <xdr:ext cx="109257" cy="116086"/>
    <xdr:pic macro="[1]!DesignIconClicked">
      <xdr:nvPicPr>
        <xdr:cNvPr id="36" name="BExOCUIOFQWUGTBU5ESTW3EYEP5C" descr="9BNF49V0R6VVYPHEVMJ3ABDQZ" hidden="1">
          <a:extLst>
            <a:ext uri="{FF2B5EF4-FFF2-40B4-BE49-F238E27FC236}">
              <a16:creationId xmlns:a16="http://schemas.microsoft.com/office/drawing/2014/main" id="{C631324C-0782-454A-B33B-8A81AE0D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3317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8</xdr:row>
      <xdr:rowOff>0</xdr:rowOff>
    </xdr:from>
    <xdr:ext cx="109257" cy="116086"/>
    <xdr:pic macro="[1]!DesignIconClicked">
      <xdr:nvPicPr>
        <xdr:cNvPr id="37" name="BExU65O9OE4B4MQ2A3OYH13M8BZJ" descr="3INNIMMPDBB0JF37L81M6ID21" hidden="1">
          <a:extLst>
            <a:ext uri="{FF2B5EF4-FFF2-40B4-BE49-F238E27FC236}">
              <a16:creationId xmlns:a16="http://schemas.microsoft.com/office/drawing/2014/main" id="{DA984B3C-C39F-4E50-9127-638734A10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20218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7</xdr:row>
      <xdr:rowOff>0</xdr:rowOff>
    </xdr:from>
    <xdr:ext cx="109257" cy="116086"/>
    <xdr:pic macro="[1]!DesignIconClicked">
      <xdr:nvPicPr>
        <xdr:cNvPr id="38" name="BExOPRCR0UW7TKXSV5WDTL348FGL" descr="S9JM17GP1802LHN4GT14BJYIC" hidden="1">
          <a:extLst>
            <a:ext uri="{FF2B5EF4-FFF2-40B4-BE49-F238E27FC236}">
              <a16:creationId xmlns:a16="http://schemas.microsoft.com/office/drawing/2014/main" id="{4D13CF83-542B-4FC5-A576-E86FDC0CA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072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39" name="BEx5OESAY2W8SEGI3TSB65EHJ04B" descr="9CN2Y88X8WYV1HWZG1QILY9BK" hidden="1">
          <a:extLst>
            <a:ext uri="{FF2B5EF4-FFF2-40B4-BE49-F238E27FC236}">
              <a16:creationId xmlns:a16="http://schemas.microsoft.com/office/drawing/2014/main" id="{F516F62F-2F40-4ABE-ADBD-3FCF77047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9431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40" name="BExGMWEQ2BYRY9BAO5T1X850MJN1" descr="AZ9ST0XDIOP50HSUFO5V31BR0" hidden="1">
          <a:extLst>
            <a:ext uri="{FF2B5EF4-FFF2-40B4-BE49-F238E27FC236}">
              <a16:creationId xmlns:a16="http://schemas.microsoft.com/office/drawing/2014/main" id="{03A1C57D-3619-49CC-9F15-B607854D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1" name="BExMO7VFCN4EL59982UR4AJ25JNJ" descr="XX6TINEJADZGKR0CTM7ZRT0RA" hidden="1">
          <a:extLst>
            <a:ext uri="{FF2B5EF4-FFF2-40B4-BE49-F238E27FC236}">
              <a16:creationId xmlns:a16="http://schemas.microsoft.com/office/drawing/2014/main" id="{0DCF5952-2F6E-48FE-9BB1-05B0299F9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42" name="BExU3EX5JJCXCII4YKUJBFBGIJR2" descr="OF5ZI9PI5WH36VPANJ2DYLNMI" hidden="1">
          <a:extLst>
            <a:ext uri="{FF2B5EF4-FFF2-40B4-BE49-F238E27FC236}">
              <a16:creationId xmlns:a16="http://schemas.microsoft.com/office/drawing/2014/main" id="{795C18FA-3860-4149-A7C5-41B647089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43" name="BEx1KD7H6UB1VYCJ7O61P562EIUY" descr="IQGV9140X0K0UPBL8OGU3I44J" hidden="1">
          <a:extLst>
            <a:ext uri="{FF2B5EF4-FFF2-40B4-BE49-F238E27FC236}">
              <a16:creationId xmlns:a16="http://schemas.microsoft.com/office/drawing/2014/main" id="{2B75E6CC-C6F4-4855-B49F-D3AEF723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44" name="BEx5BJQWS6YWHH4ZMSUAMD641V6Y" descr="ZTMFMXCIQSECDX38ALEFHUB00" hidden="1">
          <a:extLst>
            <a:ext uri="{FF2B5EF4-FFF2-40B4-BE49-F238E27FC236}">
              <a16:creationId xmlns:a16="http://schemas.microsoft.com/office/drawing/2014/main" id="{0D8F1162-76D8-4058-8A0A-7455F9C7A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45" name="BExVTO5Q8G2M7BPL4B2584LQS0R0" descr="OB6Q8NA4LZFE4GM9Y3V56BPMQ" hidden="1">
          <a:extLst>
            <a:ext uri="{FF2B5EF4-FFF2-40B4-BE49-F238E27FC236}">
              <a16:creationId xmlns:a16="http://schemas.microsoft.com/office/drawing/2014/main" id="{F37F85BE-1214-43BB-9F61-3714DD9EC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46" name="BExIFSCLN1G86X78PFLTSMRP0US5" descr="9JK4SPV4DG7VTCZIILWHXQU5J" hidden="1">
          <a:extLst>
            <a:ext uri="{FF2B5EF4-FFF2-40B4-BE49-F238E27FC236}">
              <a16:creationId xmlns:a16="http://schemas.microsoft.com/office/drawing/2014/main" id="{FA151449-9CA0-4CBD-9B65-DADFB6435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7" name="BEx1I152WN2D3A85O2XN0DGXCWHN" descr="KHBZFMANRA4UMJR1AB4M5NJNT" hidden="1">
          <a:extLst>
            <a:ext uri="{FF2B5EF4-FFF2-40B4-BE49-F238E27FC236}">
              <a16:creationId xmlns:a16="http://schemas.microsoft.com/office/drawing/2014/main" id="{92F0CCAF-FDF8-41DB-A1B8-5C78FCC0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48" name="BExW9676P0SKCVKK25QCGHPA3PAD" descr="9A4PWZ20RMSRF0PNECCDM75CA" hidden="1">
          <a:extLst>
            <a:ext uri="{FF2B5EF4-FFF2-40B4-BE49-F238E27FC236}">
              <a16:creationId xmlns:a16="http://schemas.microsoft.com/office/drawing/2014/main" id="{4D2E3E54-92D7-4398-8B8B-8F72BF288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9" name="BExS5CPQ8P8JOQPK7ANNKHLSGOKU" hidden="1">
          <a:extLst>
            <a:ext uri="{FF2B5EF4-FFF2-40B4-BE49-F238E27FC236}">
              <a16:creationId xmlns:a16="http://schemas.microsoft.com/office/drawing/2014/main" id="{FBD069E3-E9F0-4304-B045-A2972E1AE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50" name="BExMM0AVUAIRNJLXB1FW8R0YB4ZZ" hidden="1">
          <a:extLst>
            <a:ext uri="{FF2B5EF4-FFF2-40B4-BE49-F238E27FC236}">
              <a16:creationId xmlns:a16="http://schemas.microsoft.com/office/drawing/2014/main" id="{DCEECF21-A05B-423E-8FCF-695EB17B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51" name="BExXZ7Y09CBS0XA7IPB3IRJ8RJM4" hidden="1">
          <a:extLst>
            <a:ext uri="{FF2B5EF4-FFF2-40B4-BE49-F238E27FC236}">
              <a16:creationId xmlns:a16="http://schemas.microsoft.com/office/drawing/2014/main" id="{05B525CA-B41C-4DAF-BBA0-B16DD6F9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52" name="BExQ7SXS9VUG7P6CACU2J7R2SGIZ" hidden="1">
          <a:extLst>
            <a:ext uri="{FF2B5EF4-FFF2-40B4-BE49-F238E27FC236}">
              <a16:creationId xmlns:a16="http://schemas.microsoft.com/office/drawing/2014/main" id="{7E261D37-84CD-4883-A2B4-70197121B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53" name="BEx5AQZ4ETQ9LMY5EBWVH20Z7VXQ" hidden="1">
          <a:extLst>
            <a:ext uri="{FF2B5EF4-FFF2-40B4-BE49-F238E27FC236}">
              <a16:creationId xmlns:a16="http://schemas.microsoft.com/office/drawing/2014/main" id="{B9C79215-7D20-404D-9E03-0727F6C4F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54" name="BExUBK0YZ5VYFY8TTITJGJU9S06A" hidden="1">
          <a:extLst>
            <a:ext uri="{FF2B5EF4-FFF2-40B4-BE49-F238E27FC236}">
              <a16:creationId xmlns:a16="http://schemas.microsoft.com/office/drawing/2014/main" id="{4D4BFC59-B298-41D3-B5DA-FCBBEDA86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55" name="BExUEZCSSJ7RN4J18I2NUIQR2FZS" hidden="1">
          <a:extLst>
            <a:ext uri="{FF2B5EF4-FFF2-40B4-BE49-F238E27FC236}">
              <a16:creationId xmlns:a16="http://schemas.microsoft.com/office/drawing/2014/main" id="{68F10AC6-BDD4-4B2F-9D8A-5AD9D97E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56" name="BExS3JDQWF7U3F5JTEVOE16ASIYK" hidden="1">
          <a:extLst>
            <a:ext uri="{FF2B5EF4-FFF2-40B4-BE49-F238E27FC236}">
              <a16:creationId xmlns:a16="http://schemas.microsoft.com/office/drawing/2014/main" id="{50A87521-BE76-4E3A-B46B-C7FBFCEF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57" name="BEx3RTMHAR35NUAAK49TV6NU7EPA" descr="QFXLG4ZCXTRQSJYFCKJ58G9N8" hidden="1">
          <a:extLst>
            <a:ext uri="{FF2B5EF4-FFF2-40B4-BE49-F238E27FC236}">
              <a16:creationId xmlns:a16="http://schemas.microsoft.com/office/drawing/2014/main" id="{BEA60E0B-D2D0-44D3-AF43-A0F7806BC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58" name="BExSDIVCE09QKG3CT52PHCS6ZJ09" descr="9F076L7EQCF2COMMGCQG6BQGU" hidden="1">
          <a:extLst>
            <a:ext uri="{FF2B5EF4-FFF2-40B4-BE49-F238E27FC236}">
              <a16:creationId xmlns:a16="http://schemas.microsoft.com/office/drawing/2014/main" id="{3975FE9F-F9B3-4C9B-8F24-6E2D8101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59" name="BExMO7VFCN4EL59982UR4AJ25JNJ" descr="XX6TINEJADZGKR0CTM7ZRT0RA" hidden="1">
          <a:extLst>
            <a:ext uri="{FF2B5EF4-FFF2-40B4-BE49-F238E27FC236}">
              <a16:creationId xmlns:a16="http://schemas.microsoft.com/office/drawing/2014/main" id="{4E04CCB9-196D-414E-B29C-3D5815DD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0" name="BExU3EX5JJCXCII4YKUJBFBGIJR2" descr="OF5ZI9PI5WH36VPANJ2DYLNMI" hidden="1">
          <a:extLst>
            <a:ext uri="{FF2B5EF4-FFF2-40B4-BE49-F238E27FC236}">
              <a16:creationId xmlns:a16="http://schemas.microsoft.com/office/drawing/2014/main" id="{BF115EAD-08E0-4B0A-8083-835F254CE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61" name="BEx1KD7H6UB1VYCJ7O61P562EIUY" descr="IQGV9140X0K0UPBL8OGU3I44J" hidden="1">
          <a:extLst>
            <a:ext uri="{FF2B5EF4-FFF2-40B4-BE49-F238E27FC236}">
              <a16:creationId xmlns:a16="http://schemas.microsoft.com/office/drawing/2014/main" id="{F900D84B-98FB-46B2-A0A6-6D34F6FC9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62" name="BEx5BJQWS6YWHH4ZMSUAMD641V6Y" descr="ZTMFMXCIQSECDX38ALEFHUB00" hidden="1">
          <a:extLst>
            <a:ext uri="{FF2B5EF4-FFF2-40B4-BE49-F238E27FC236}">
              <a16:creationId xmlns:a16="http://schemas.microsoft.com/office/drawing/2014/main" id="{F9B1EA5F-170C-4AF1-B8C1-E5A68382F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63" name="BExVTO5Q8G2M7BPL4B2584LQS0R0" descr="OB6Q8NA4LZFE4GM9Y3V56BPMQ" hidden="1">
          <a:extLst>
            <a:ext uri="{FF2B5EF4-FFF2-40B4-BE49-F238E27FC236}">
              <a16:creationId xmlns:a16="http://schemas.microsoft.com/office/drawing/2014/main" id="{F1244613-34C4-42BF-AD9E-77D031B3E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64" name="BExIFSCLN1G86X78PFLTSMRP0US5" descr="9JK4SPV4DG7VTCZIILWHXQU5J" hidden="1">
          <a:extLst>
            <a:ext uri="{FF2B5EF4-FFF2-40B4-BE49-F238E27FC236}">
              <a16:creationId xmlns:a16="http://schemas.microsoft.com/office/drawing/2014/main" id="{9B76C6D1-33C3-49C7-ADFC-818291FB5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5" name="BEx1I152WN2D3A85O2XN0DGXCWHN" descr="KHBZFMANRA4UMJR1AB4M5NJNT" hidden="1">
          <a:extLst>
            <a:ext uri="{FF2B5EF4-FFF2-40B4-BE49-F238E27FC236}">
              <a16:creationId xmlns:a16="http://schemas.microsoft.com/office/drawing/2014/main" id="{2D1ACE72-AE3A-44DB-9D5A-44C1A7BCD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6" name="BExW9676P0SKCVKK25QCGHPA3PAD" descr="9A4PWZ20RMSRF0PNECCDM75CA" hidden="1">
          <a:extLst>
            <a:ext uri="{FF2B5EF4-FFF2-40B4-BE49-F238E27FC236}">
              <a16:creationId xmlns:a16="http://schemas.microsoft.com/office/drawing/2014/main" id="{21C90253-65B8-4DFA-ACAC-AA8F2B381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7" name="BExS5CPQ8P8JOQPK7ANNKHLSGOKU" hidden="1">
          <a:extLst>
            <a:ext uri="{FF2B5EF4-FFF2-40B4-BE49-F238E27FC236}">
              <a16:creationId xmlns:a16="http://schemas.microsoft.com/office/drawing/2014/main" id="{2E6FEA05-B5FA-4AB4-905F-2A405EB1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8" name="BExMM0AVUAIRNJLXB1FW8R0YB4ZZ" hidden="1">
          <a:extLst>
            <a:ext uri="{FF2B5EF4-FFF2-40B4-BE49-F238E27FC236}">
              <a16:creationId xmlns:a16="http://schemas.microsoft.com/office/drawing/2014/main" id="{626F03FA-EB91-43D3-A2B5-BC7B760F8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9" name="BExXZ7Y09CBS0XA7IPB3IRJ8RJM4" hidden="1">
          <a:extLst>
            <a:ext uri="{FF2B5EF4-FFF2-40B4-BE49-F238E27FC236}">
              <a16:creationId xmlns:a16="http://schemas.microsoft.com/office/drawing/2014/main" id="{B5DC8D86-208F-4C32-9BE0-AE3A61E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70" name="BExQ7SXS9VUG7P6CACU2J7R2SGIZ" hidden="1">
          <a:extLst>
            <a:ext uri="{FF2B5EF4-FFF2-40B4-BE49-F238E27FC236}">
              <a16:creationId xmlns:a16="http://schemas.microsoft.com/office/drawing/2014/main" id="{136AF7E5-71D2-475F-A2A5-244B8071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71" name="BEx5AQZ4ETQ9LMY5EBWVH20Z7VXQ" hidden="1">
          <a:extLst>
            <a:ext uri="{FF2B5EF4-FFF2-40B4-BE49-F238E27FC236}">
              <a16:creationId xmlns:a16="http://schemas.microsoft.com/office/drawing/2014/main" id="{ABDDAA63-109B-46E0-8499-CE962492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72" name="BExUBK0YZ5VYFY8TTITJGJU9S06A" hidden="1">
          <a:extLst>
            <a:ext uri="{FF2B5EF4-FFF2-40B4-BE49-F238E27FC236}">
              <a16:creationId xmlns:a16="http://schemas.microsoft.com/office/drawing/2014/main" id="{016F2634-3C04-4B09-96B1-F739ADDE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73" name="BExUEZCSSJ7RN4J18I2NUIQR2FZS" hidden="1">
          <a:extLst>
            <a:ext uri="{FF2B5EF4-FFF2-40B4-BE49-F238E27FC236}">
              <a16:creationId xmlns:a16="http://schemas.microsoft.com/office/drawing/2014/main" id="{42ABEBDF-9951-4D16-AE70-780D0020E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74" name="BExS3JDQWF7U3F5JTEVOE16ASIYK" hidden="1">
          <a:extLst>
            <a:ext uri="{FF2B5EF4-FFF2-40B4-BE49-F238E27FC236}">
              <a16:creationId xmlns:a16="http://schemas.microsoft.com/office/drawing/2014/main" id="{A2A1BA0B-2937-46E6-9F27-FAAFB00A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75" name="BEx3RTMHAR35NUAAK49TV6NU7EPA" descr="QFXLG4ZCXTRQSJYFCKJ58G9N8" hidden="1">
          <a:extLst>
            <a:ext uri="{FF2B5EF4-FFF2-40B4-BE49-F238E27FC236}">
              <a16:creationId xmlns:a16="http://schemas.microsoft.com/office/drawing/2014/main" id="{0EBE444F-AABB-44FC-B471-497CA07F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76" name="BExSDIVCE09QKG3CT52PHCS6ZJ09" descr="9F076L7EQCF2COMMGCQG6BQGU" hidden="1">
          <a:extLst>
            <a:ext uri="{FF2B5EF4-FFF2-40B4-BE49-F238E27FC236}">
              <a16:creationId xmlns:a16="http://schemas.microsoft.com/office/drawing/2014/main" id="{C940CADF-EAFD-46D2-8772-150C598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77" name="BExMO7VFCN4EL59982UR4AJ25JNJ" descr="XX6TINEJADZGKR0CTM7ZRT0RA" hidden="1">
          <a:extLst>
            <a:ext uri="{FF2B5EF4-FFF2-40B4-BE49-F238E27FC236}">
              <a16:creationId xmlns:a16="http://schemas.microsoft.com/office/drawing/2014/main" id="{4428B822-01C2-4E09-B3E8-A87D77896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78" name="BExU3EX5JJCXCII4YKUJBFBGIJR2" descr="OF5ZI9PI5WH36VPANJ2DYLNMI" hidden="1">
          <a:extLst>
            <a:ext uri="{FF2B5EF4-FFF2-40B4-BE49-F238E27FC236}">
              <a16:creationId xmlns:a16="http://schemas.microsoft.com/office/drawing/2014/main" id="{5A2CA6F7-E7AC-4F5C-A6FE-53861A67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79" name="BEx1KD7H6UB1VYCJ7O61P562EIUY" descr="IQGV9140X0K0UPBL8OGU3I44J" hidden="1">
          <a:extLst>
            <a:ext uri="{FF2B5EF4-FFF2-40B4-BE49-F238E27FC236}">
              <a16:creationId xmlns:a16="http://schemas.microsoft.com/office/drawing/2014/main" id="{5532352C-0EA5-497D-8368-1A302A1F9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80" name="BEx5BJQWS6YWHH4ZMSUAMD641V6Y" descr="ZTMFMXCIQSECDX38ALEFHUB00" hidden="1">
          <a:extLst>
            <a:ext uri="{FF2B5EF4-FFF2-40B4-BE49-F238E27FC236}">
              <a16:creationId xmlns:a16="http://schemas.microsoft.com/office/drawing/2014/main" id="{9508A8E4-B287-45E9-8D57-68FDB5630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81" name="BExVTO5Q8G2M7BPL4B2584LQS0R0" descr="OB6Q8NA4LZFE4GM9Y3V56BPMQ" hidden="1">
          <a:extLst>
            <a:ext uri="{FF2B5EF4-FFF2-40B4-BE49-F238E27FC236}">
              <a16:creationId xmlns:a16="http://schemas.microsoft.com/office/drawing/2014/main" id="{7C08545C-38FF-4197-A27D-A5F8BE18B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82" name="BExIFSCLN1G86X78PFLTSMRP0US5" descr="9JK4SPV4DG7VTCZIILWHXQU5J" hidden="1">
          <a:extLst>
            <a:ext uri="{FF2B5EF4-FFF2-40B4-BE49-F238E27FC236}">
              <a16:creationId xmlns:a16="http://schemas.microsoft.com/office/drawing/2014/main" id="{F066C8CD-AF43-44DC-AC3F-E795AF391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3" name="BEx1I152WN2D3A85O2XN0DGXCWHN" descr="KHBZFMANRA4UMJR1AB4M5NJNT" hidden="1">
          <a:extLst>
            <a:ext uri="{FF2B5EF4-FFF2-40B4-BE49-F238E27FC236}">
              <a16:creationId xmlns:a16="http://schemas.microsoft.com/office/drawing/2014/main" id="{34438FBF-41BB-4C49-9720-698F7C8D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4" name="BExW9676P0SKCVKK25QCGHPA3PAD" descr="9A4PWZ20RMSRF0PNECCDM75CA" hidden="1">
          <a:extLst>
            <a:ext uri="{FF2B5EF4-FFF2-40B4-BE49-F238E27FC236}">
              <a16:creationId xmlns:a16="http://schemas.microsoft.com/office/drawing/2014/main" id="{9C0286C3-160F-4EAC-A95C-70E68443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5" name="BExS5CPQ8P8JOQPK7ANNKHLSGOKU" hidden="1">
          <a:extLst>
            <a:ext uri="{FF2B5EF4-FFF2-40B4-BE49-F238E27FC236}">
              <a16:creationId xmlns:a16="http://schemas.microsoft.com/office/drawing/2014/main" id="{7B0A6BFB-F98D-412B-BA1F-BA6C03EC8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6" name="BExMM0AVUAIRNJLXB1FW8R0YB4ZZ" hidden="1">
          <a:extLst>
            <a:ext uri="{FF2B5EF4-FFF2-40B4-BE49-F238E27FC236}">
              <a16:creationId xmlns:a16="http://schemas.microsoft.com/office/drawing/2014/main" id="{CD465850-FFC4-4981-B77E-5DD9DB5D7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7" name="BExXZ7Y09CBS0XA7IPB3IRJ8RJM4" hidden="1">
          <a:extLst>
            <a:ext uri="{FF2B5EF4-FFF2-40B4-BE49-F238E27FC236}">
              <a16:creationId xmlns:a16="http://schemas.microsoft.com/office/drawing/2014/main" id="{D86E489C-40EC-49E1-9FCF-ABC16598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8" name="BExQ7SXS9VUG7P6CACU2J7R2SGIZ" hidden="1">
          <a:extLst>
            <a:ext uri="{FF2B5EF4-FFF2-40B4-BE49-F238E27FC236}">
              <a16:creationId xmlns:a16="http://schemas.microsoft.com/office/drawing/2014/main" id="{832EFCD2-85F4-4EE9-9E76-2688A665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89" name="BEx5AQZ4ETQ9LMY5EBWVH20Z7VXQ" hidden="1">
          <a:extLst>
            <a:ext uri="{FF2B5EF4-FFF2-40B4-BE49-F238E27FC236}">
              <a16:creationId xmlns:a16="http://schemas.microsoft.com/office/drawing/2014/main" id="{C4A5B3A6-6AAF-4BE4-890F-0F33FC58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90" name="BExUBK0YZ5VYFY8TTITJGJU9S06A" hidden="1">
          <a:extLst>
            <a:ext uri="{FF2B5EF4-FFF2-40B4-BE49-F238E27FC236}">
              <a16:creationId xmlns:a16="http://schemas.microsoft.com/office/drawing/2014/main" id="{9B2A52EB-4220-40CA-9B3E-93F45658A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91" name="BExUEZCSSJ7RN4J18I2NUIQR2FZS" hidden="1">
          <a:extLst>
            <a:ext uri="{FF2B5EF4-FFF2-40B4-BE49-F238E27FC236}">
              <a16:creationId xmlns:a16="http://schemas.microsoft.com/office/drawing/2014/main" id="{9224D053-F8A1-40BC-BF1B-16BA81AD8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92" name="BExS3JDQWF7U3F5JTEVOE16ASIYK" hidden="1">
          <a:extLst>
            <a:ext uri="{FF2B5EF4-FFF2-40B4-BE49-F238E27FC236}">
              <a16:creationId xmlns:a16="http://schemas.microsoft.com/office/drawing/2014/main" id="{2E4B6167-7644-48AA-B44E-4C1BAD4D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93" name="BEx3RTMHAR35NUAAK49TV6NU7EPA" descr="QFXLG4ZCXTRQSJYFCKJ58G9N8" hidden="1">
          <a:extLst>
            <a:ext uri="{FF2B5EF4-FFF2-40B4-BE49-F238E27FC236}">
              <a16:creationId xmlns:a16="http://schemas.microsoft.com/office/drawing/2014/main" id="{112C97C7-1A6E-4F9C-B01D-C1702906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94" name="BExSDIVCE09QKG3CT52PHCS6ZJ09" descr="9F076L7EQCF2COMMGCQG6BQGU" hidden="1">
          <a:extLst>
            <a:ext uri="{FF2B5EF4-FFF2-40B4-BE49-F238E27FC236}">
              <a16:creationId xmlns:a16="http://schemas.microsoft.com/office/drawing/2014/main" id="{D1062393-B520-4BAC-86F1-CF5DABD4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95" name="BExMO7VFCN4EL59982UR4AJ25JNJ" descr="XX6TINEJADZGKR0CTM7ZRT0RA" hidden="1">
          <a:extLst>
            <a:ext uri="{FF2B5EF4-FFF2-40B4-BE49-F238E27FC236}">
              <a16:creationId xmlns:a16="http://schemas.microsoft.com/office/drawing/2014/main" id="{6D9229B9-463C-4D1B-AD22-5451BC2F2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96" name="BExU3EX5JJCXCII4YKUJBFBGIJR2" descr="OF5ZI9PI5WH36VPANJ2DYLNMI" hidden="1">
          <a:extLst>
            <a:ext uri="{FF2B5EF4-FFF2-40B4-BE49-F238E27FC236}">
              <a16:creationId xmlns:a16="http://schemas.microsoft.com/office/drawing/2014/main" id="{F9525371-BC4E-41AF-81B1-45C025AD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0</xdr:row>
      <xdr:rowOff>66675</xdr:rowOff>
    </xdr:from>
    <xdr:ext cx="47625" cy="236220"/>
    <xdr:pic macro="[1]!DesignIconClicked">
      <xdr:nvPicPr>
        <xdr:cNvPr id="97" name="BEx1KD7H6UB1VYCJ7O61P562EIUY" descr="IQGV9140X0K0UPBL8OGU3I44J" hidden="1">
          <a:extLst>
            <a:ext uri="{FF2B5EF4-FFF2-40B4-BE49-F238E27FC236}">
              <a16:creationId xmlns:a16="http://schemas.microsoft.com/office/drawing/2014/main" id="{D3DB6AB5-35A5-4A2D-846D-F83F132A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1905</xdr:rowOff>
    </xdr:from>
    <xdr:ext cx="47625" cy="74886"/>
    <xdr:pic macro="[1]!DesignIconClicked">
      <xdr:nvPicPr>
        <xdr:cNvPr id="98" name="BEx5BJQWS6YWHH4ZMSUAMD641V6Y" descr="ZTMFMXCIQSECDX38ALEFHUB00" hidden="1">
          <a:extLst>
            <a:ext uri="{FF2B5EF4-FFF2-40B4-BE49-F238E27FC236}">
              <a16:creationId xmlns:a16="http://schemas.microsoft.com/office/drawing/2014/main" id="{15155B67-D057-436B-A9F5-183F8AD6F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0</xdr:row>
      <xdr:rowOff>66675</xdr:rowOff>
    </xdr:from>
    <xdr:ext cx="47625" cy="236220"/>
    <xdr:pic macro="[1]!DesignIconClicked">
      <xdr:nvPicPr>
        <xdr:cNvPr id="99" name="BExVTO5Q8G2M7BPL4B2584LQS0R0" descr="OB6Q8NA4LZFE4GM9Y3V56BPMQ" hidden="1">
          <a:extLst>
            <a:ext uri="{FF2B5EF4-FFF2-40B4-BE49-F238E27FC236}">
              <a16:creationId xmlns:a16="http://schemas.microsoft.com/office/drawing/2014/main" id="{E522976E-3D5D-43D3-9A1D-15D6DBB59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1905</xdr:rowOff>
    </xdr:from>
    <xdr:ext cx="47625" cy="74886"/>
    <xdr:pic macro="[1]!DesignIconClicked">
      <xdr:nvPicPr>
        <xdr:cNvPr id="100" name="BExIFSCLN1G86X78PFLTSMRP0US5" descr="9JK4SPV4DG7VTCZIILWHXQU5J" hidden="1">
          <a:extLst>
            <a:ext uri="{FF2B5EF4-FFF2-40B4-BE49-F238E27FC236}">
              <a16:creationId xmlns:a16="http://schemas.microsoft.com/office/drawing/2014/main" id="{8E042314-0B4B-4466-B328-317AD27B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1" name="BEx1I152WN2D3A85O2XN0DGXCWHN" descr="KHBZFMANRA4UMJR1AB4M5NJNT" hidden="1">
          <a:extLst>
            <a:ext uri="{FF2B5EF4-FFF2-40B4-BE49-F238E27FC236}">
              <a16:creationId xmlns:a16="http://schemas.microsoft.com/office/drawing/2014/main" id="{BDD71B9E-D1D9-457E-A3C4-75CC63BC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2" name="BExW9676P0SKCVKK25QCGHPA3PAD" descr="9A4PWZ20RMSRF0PNECCDM75CA" hidden="1">
          <a:extLst>
            <a:ext uri="{FF2B5EF4-FFF2-40B4-BE49-F238E27FC236}">
              <a16:creationId xmlns:a16="http://schemas.microsoft.com/office/drawing/2014/main" id="{98E19C69-F0F9-4C55-93FB-9F1E1BD7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3" name="BExS5CPQ8P8JOQPK7ANNKHLSGOKU" hidden="1">
          <a:extLst>
            <a:ext uri="{FF2B5EF4-FFF2-40B4-BE49-F238E27FC236}">
              <a16:creationId xmlns:a16="http://schemas.microsoft.com/office/drawing/2014/main" id="{9C1FDB1A-C1DB-46F8-A098-481240F0A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4" name="BExMM0AVUAIRNJLXB1FW8R0YB4ZZ" hidden="1">
          <a:extLst>
            <a:ext uri="{FF2B5EF4-FFF2-40B4-BE49-F238E27FC236}">
              <a16:creationId xmlns:a16="http://schemas.microsoft.com/office/drawing/2014/main" id="{6D9384E8-0DC3-470C-9727-D4DBF6D1E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5" name="BExXZ7Y09CBS0XA7IPB3IRJ8RJM4" hidden="1">
          <a:extLst>
            <a:ext uri="{FF2B5EF4-FFF2-40B4-BE49-F238E27FC236}">
              <a16:creationId xmlns:a16="http://schemas.microsoft.com/office/drawing/2014/main" id="{05F7D88E-A8B5-4E9B-82A4-E1CCE6931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6" name="BExQ7SXS9VUG7P6CACU2J7R2SGIZ" hidden="1">
          <a:extLst>
            <a:ext uri="{FF2B5EF4-FFF2-40B4-BE49-F238E27FC236}">
              <a16:creationId xmlns:a16="http://schemas.microsoft.com/office/drawing/2014/main" id="{098985CF-8356-49D8-93E0-ECF55DAB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0</xdr:row>
      <xdr:rowOff>66675</xdr:rowOff>
    </xdr:from>
    <xdr:ext cx="47625" cy="236220"/>
    <xdr:pic macro="[1]!DesignIconClicked">
      <xdr:nvPicPr>
        <xdr:cNvPr id="107" name="BEx5AQZ4ETQ9LMY5EBWVH20Z7VXQ" hidden="1">
          <a:extLst>
            <a:ext uri="{FF2B5EF4-FFF2-40B4-BE49-F238E27FC236}">
              <a16:creationId xmlns:a16="http://schemas.microsoft.com/office/drawing/2014/main" id="{A7BB7C78-208B-4398-B029-673EE840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1905</xdr:rowOff>
    </xdr:from>
    <xdr:ext cx="47625" cy="74886"/>
    <xdr:pic macro="[1]!DesignIconClicked">
      <xdr:nvPicPr>
        <xdr:cNvPr id="108" name="BExUBK0YZ5VYFY8TTITJGJU9S06A" hidden="1">
          <a:extLst>
            <a:ext uri="{FF2B5EF4-FFF2-40B4-BE49-F238E27FC236}">
              <a16:creationId xmlns:a16="http://schemas.microsoft.com/office/drawing/2014/main" id="{66A94D69-9F7C-4CF4-81E5-11E794F1F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0</xdr:row>
      <xdr:rowOff>66675</xdr:rowOff>
    </xdr:from>
    <xdr:ext cx="47625" cy="236220"/>
    <xdr:pic macro="[1]!DesignIconClicked">
      <xdr:nvPicPr>
        <xdr:cNvPr id="109" name="BExUEZCSSJ7RN4J18I2NUIQR2FZS" hidden="1">
          <a:extLst>
            <a:ext uri="{FF2B5EF4-FFF2-40B4-BE49-F238E27FC236}">
              <a16:creationId xmlns:a16="http://schemas.microsoft.com/office/drawing/2014/main" id="{0EFE6887-2FC9-4409-AE40-499672BE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1905</xdr:rowOff>
    </xdr:from>
    <xdr:ext cx="39688" cy="74886"/>
    <xdr:pic macro="[1]!DesignIconClicked">
      <xdr:nvPicPr>
        <xdr:cNvPr id="110" name="BExS3JDQWF7U3F5JTEVOE16ASIYK" hidden="1">
          <a:extLst>
            <a:ext uri="{FF2B5EF4-FFF2-40B4-BE49-F238E27FC236}">
              <a16:creationId xmlns:a16="http://schemas.microsoft.com/office/drawing/2014/main" id="{3E1AD8F0-14CA-47C3-B162-A209CBBE1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748665"/>
          <a:ext cx="39688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4</xdr:row>
      <xdr:rowOff>0</xdr:rowOff>
    </xdr:from>
    <xdr:ext cx="109257" cy="116086"/>
    <xdr:pic macro="[1]!DesignIconClicked">
      <xdr:nvPicPr>
        <xdr:cNvPr id="111" name="BEx3RTMHAR35NUAAK49TV6NU7EPA" descr="QFXLG4ZCXTRQSJYFCKJ58G9N8" hidden="1">
          <a:extLst>
            <a:ext uri="{FF2B5EF4-FFF2-40B4-BE49-F238E27FC236}">
              <a16:creationId xmlns:a16="http://schemas.microsoft.com/office/drawing/2014/main" id="{5510EC64-28C1-4B0B-8B2B-3B4BC7F08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7467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4</xdr:row>
      <xdr:rowOff>0</xdr:rowOff>
    </xdr:from>
    <xdr:ext cx="109257" cy="116086"/>
    <xdr:pic macro="[1]!DesignIconClicked">
      <xdr:nvPicPr>
        <xdr:cNvPr id="112" name="BExSDIVCE09QKG3CT52PHCS6ZJ09" descr="9F076L7EQCF2COMMGCQG6BQGU" hidden="1">
          <a:extLst>
            <a:ext uri="{FF2B5EF4-FFF2-40B4-BE49-F238E27FC236}">
              <a16:creationId xmlns:a16="http://schemas.microsoft.com/office/drawing/2014/main" id="{B0C2E209-AD99-49FA-8183-6F65A06CD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7467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</sheetNames>
    <definedNames>
      <definedName name="DesignIconClicked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2"/>
  <sheetViews>
    <sheetView tabSelected="1" workbookViewId="0">
      <selection activeCell="B4" sqref="B4"/>
    </sheetView>
  </sheetViews>
  <sheetFormatPr baseColWidth="10" defaultRowHeight="15" x14ac:dyDescent="0.25"/>
  <cols>
    <col min="1" max="1" width="4.140625" customWidth="1"/>
    <col min="2" max="2" width="12.85546875" style="5" customWidth="1"/>
    <col min="4" max="4" width="20.5703125" bestFit="1" customWidth="1"/>
    <col min="5" max="5" width="10.5703125" bestFit="1" customWidth="1"/>
    <col min="6" max="6" width="37.28515625" bestFit="1" customWidth="1"/>
    <col min="7" max="7" width="12.85546875" bestFit="1" customWidth="1"/>
  </cols>
  <sheetData>
    <row r="1" spans="2:7" ht="15.75" thickBot="1" x14ac:dyDescent="0.3"/>
    <row r="2" spans="2:7" x14ac:dyDescent="0.25">
      <c r="B2" s="15" t="s">
        <v>53</v>
      </c>
      <c r="C2" s="16"/>
      <c r="D2" s="16"/>
      <c r="E2" s="16"/>
      <c r="F2" s="16"/>
      <c r="G2" s="17"/>
    </row>
    <row r="3" spans="2:7" ht="15.75" thickBot="1" x14ac:dyDescent="0.3">
      <c r="B3" s="18"/>
      <c r="C3" s="19"/>
      <c r="D3" s="19"/>
      <c r="E3" s="19"/>
      <c r="F3" s="19"/>
      <c r="G3" s="20"/>
    </row>
    <row r="4" spans="2:7" x14ac:dyDescent="0.25">
      <c r="B4" s="6"/>
    </row>
    <row r="5" spans="2:7" x14ac:dyDescent="0.25">
      <c r="B5" s="21" t="s">
        <v>1</v>
      </c>
      <c r="C5" s="22" t="s">
        <v>2</v>
      </c>
      <c r="D5" s="22"/>
      <c r="E5" s="22" t="s">
        <v>3</v>
      </c>
      <c r="F5" s="22"/>
      <c r="G5" s="7" t="s">
        <v>49</v>
      </c>
    </row>
    <row r="6" spans="2:7" x14ac:dyDescent="0.25">
      <c r="B6" s="21"/>
      <c r="C6" s="22"/>
      <c r="D6" s="22"/>
      <c r="E6" s="22"/>
      <c r="F6" s="22"/>
      <c r="G6" s="8" t="s">
        <v>4</v>
      </c>
    </row>
    <row r="7" spans="2:7" x14ac:dyDescent="0.25">
      <c r="B7" s="11"/>
      <c r="C7" s="9" t="s">
        <v>5</v>
      </c>
      <c r="D7" s="1" t="s">
        <v>6</v>
      </c>
      <c r="E7" s="1" t="s">
        <v>7</v>
      </c>
      <c r="F7" s="1" t="s">
        <v>8</v>
      </c>
      <c r="G7" s="2">
        <v>983178</v>
      </c>
    </row>
    <row r="8" spans="2:7" x14ac:dyDescent="0.25">
      <c r="B8" s="11"/>
      <c r="C8" s="9" t="s">
        <v>0</v>
      </c>
      <c r="D8" s="1" t="s">
        <v>0</v>
      </c>
      <c r="E8" s="3" t="s">
        <v>9</v>
      </c>
      <c r="F8" s="3" t="s">
        <v>0</v>
      </c>
      <c r="G8" s="4">
        <f>+G7</f>
        <v>983178</v>
      </c>
    </row>
    <row r="9" spans="2:7" x14ac:dyDescent="0.25">
      <c r="B9" s="11"/>
      <c r="C9" s="9" t="s">
        <v>10</v>
      </c>
      <c r="D9" s="1" t="s">
        <v>11</v>
      </c>
      <c r="E9" s="1" t="s">
        <v>12</v>
      </c>
      <c r="F9" s="1" t="s">
        <v>8</v>
      </c>
      <c r="G9" s="2">
        <v>54500</v>
      </c>
    </row>
    <row r="10" spans="2:7" x14ac:dyDescent="0.25">
      <c r="B10" s="11"/>
      <c r="C10" s="9" t="s">
        <v>0</v>
      </c>
      <c r="D10" s="1" t="s">
        <v>0</v>
      </c>
      <c r="E10" s="3" t="s">
        <v>9</v>
      </c>
      <c r="F10" s="3" t="s">
        <v>0</v>
      </c>
      <c r="G10" s="4">
        <f>+G9</f>
        <v>54500</v>
      </c>
    </row>
    <row r="11" spans="2:7" x14ac:dyDescent="0.25">
      <c r="B11" s="11"/>
      <c r="C11" s="3" t="s">
        <v>9</v>
      </c>
      <c r="D11" s="3" t="s">
        <v>0</v>
      </c>
      <c r="E11" s="4" t="s">
        <v>0</v>
      </c>
      <c r="F11" s="3" t="s">
        <v>0</v>
      </c>
      <c r="G11" s="4">
        <f>+G10+G8</f>
        <v>1037678</v>
      </c>
    </row>
    <row r="12" spans="2:7" x14ac:dyDescent="0.25">
      <c r="B12" s="11" t="s">
        <v>46</v>
      </c>
      <c r="C12" s="9" t="s">
        <v>5</v>
      </c>
      <c r="D12" s="1" t="s">
        <v>6</v>
      </c>
      <c r="E12" s="1" t="s">
        <v>13</v>
      </c>
      <c r="F12" s="1" t="s">
        <v>14</v>
      </c>
      <c r="G12" s="2">
        <v>1087905</v>
      </c>
    </row>
    <row r="13" spans="2:7" x14ac:dyDescent="0.25">
      <c r="B13" s="11"/>
      <c r="C13" s="9" t="s">
        <v>0</v>
      </c>
      <c r="D13" s="1" t="s">
        <v>0</v>
      </c>
      <c r="E13" s="3" t="s">
        <v>9</v>
      </c>
      <c r="F13" s="3" t="s">
        <v>0</v>
      </c>
      <c r="G13" s="4">
        <f>+G12</f>
        <v>1087905</v>
      </c>
    </row>
    <row r="14" spans="2:7" x14ac:dyDescent="0.25">
      <c r="B14" s="11"/>
      <c r="C14" s="9" t="s">
        <v>10</v>
      </c>
      <c r="D14" s="1" t="s">
        <v>11</v>
      </c>
      <c r="E14" s="1" t="s">
        <v>15</v>
      </c>
      <c r="F14" s="1" t="s">
        <v>16</v>
      </c>
      <c r="G14" s="2">
        <v>20000</v>
      </c>
    </row>
    <row r="15" spans="2:7" x14ac:dyDescent="0.25">
      <c r="B15" s="11"/>
      <c r="C15" s="9" t="s">
        <v>0</v>
      </c>
      <c r="D15" s="1" t="s">
        <v>0</v>
      </c>
      <c r="E15" s="3" t="s">
        <v>9</v>
      </c>
      <c r="F15" s="3" t="s">
        <v>0</v>
      </c>
      <c r="G15" s="4">
        <f>+G14</f>
        <v>20000</v>
      </c>
    </row>
    <row r="16" spans="2:7" x14ac:dyDescent="0.25">
      <c r="B16" s="11"/>
      <c r="C16" s="3" t="s">
        <v>9</v>
      </c>
      <c r="D16" s="3" t="s">
        <v>0</v>
      </c>
      <c r="E16" s="4" t="s">
        <v>0</v>
      </c>
      <c r="F16" s="3" t="s">
        <v>0</v>
      </c>
      <c r="G16" s="4">
        <f>+G15+G13</f>
        <v>1107905</v>
      </c>
    </row>
    <row r="17" spans="2:7" x14ac:dyDescent="0.25">
      <c r="B17" s="11" t="s">
        <v>47</v>
      </c>
      <c r="C17" s="9" t="s">
        <v>5</v>
      </c>
      <c r="D17" s="1" t="s">
        <v>6</v>
      </c>
      <c r="E17" s="1" t="s">
        <v>17</v>
      </c>
      <c r="F17" s="1" t="s">
        <v>18</v>
      </c>
      <c r="G17" s="2">
        <v>455000</v>
      </c>
    </row>
    <row r="18" spans="2:7" x14ac:dyDescent="0.25">
      <c r="B18" s="11"/>
      <c r="C18" s="9" t="s">
        <v>0</v>
      </c>
      <c r="D18" s="1" t="s">
        <v>0</v>
      </c>
      <c r="E18" s="3" t="s">
        <v>9</v>
      </c>
      <c r="F18" s="3" t="s">
        <v>0</v>
      </c>
      <c r="G18" s="4">
        <f>+G17</f>
        <v>455000</v>
      </c>
    </row>
    <row r="19" spans="2:7" x14ac:dyDescent="0.25">
      <c r="B19" s="11"/>
      <c r="C19" s="9" t="s">
        <v>10</v>
      </c>
      <c r="D19" s="1" t="s">
        <v>11</v>
      </c>
      <c r="E19" s="1" t="s">
        <v>50</v>
      </c>
      <c r="F19" s="1" t="s">
        <v>18</v>
      </c>
      <c r="G19" s="2">
        <v>85000</v>
      </c>
    </row>
    <row r="20" spans="2:7" x14ac:dyDescent="0.25">
      <c r="B20" s="11"/>
      <c r="C20" s="9" t="s">
        <v>0</v>
      </c>
      <c r="D20" s="1" t="s">
        <v>0</v>
      </c>
      <c r="E20" s="3" t="s">
        <v>9</v>
      </c>
      <c r="F20" s="3" t="s">
        <v>0</v>
      </c>
      <c r="G20" s="4">
        <f>+G19</f>
        <v>85000</v>
      </c>
    </row>
    <row r="21" spans="2:7" x14ac:dyDescent="0.25">
      <c r="B21" s="11"/>
      <c r="C21" s="3" t="s">
        <v>9</v>
      </c>
      <c r="D21" s="3" t="s">
        <v>0</v>
      </c>
      <c r="E21" s="4" t="s">
        <v>0</v>
      </c>
      <c r="F21" s="3" t="s">
        <v>0</v>
      </c>
      <c r="G21" s="4">
        <f>+G20+G18</f>
        <v>540000</v>
      </c>
    </row>
    <row r="22" spans="2:7" ht="30.6" customHeight="1" x14ac:dyDescent="0.25">
      <c r="B22" s="11" t="s">
        <v>52</v>
      </c>
      <c r="C22" s="9" t="s">
        <v>5</v>
      </c>
      <c r="D22" s="1" t="s">
        <v>6</v>
      </c>
      <c r="E22" s="1" t="s">
        <v>21</v>
      </c>
      <c r="F22" s="1" t="s">
        <v>22</v>
      </c>
      <c r="G22" s="2">
        <v>1021129</v>
      </c>
    </row>
    <row r="23" spans="2:7" x14ac:dyDescent="0.25">
      <c r="B23" s="11"/>
      <c r="C23" s="9" t="s">
        <v>0</v>
      </c>
      <c r="D23" s="1" t="s">
        <v>0</v>
      </c>
      <c r="E23" s="3" t="s">
        <v>9</v>
      </c>
      <c r="F23" s="3" t="s">
        <v>0</v>
      </c>
      <c r="G23" s="4">
        <f>+G22</f>
        <v>1021129</v>
      </c>
    </row>
    <row r="24" spans="2:7" x14ac:dyDescent="0.25">
      <c r="B24" s="11"/>
      <c r="C24" s="9" t="s">
        <v>10</v>
      </c>
      <c r="D24" s="1" t="s">
        <v>11</v>
      </c>
      <c r="E24" s="1" t="s">
        <v>23</v>
      </c>
      <c r="F24" s="1" t="s">
        <v>51</v>
      </c>
      <c r="G24" s="2">
        <v>130000</v>
      </c>
    </row>
    <row r="25" spans="2:7" x14ac:dyDescent="0.25">
      <c r="B25" s="11"/>
      <c r="C25" s="9" t="s">
        <v>0</v>
      </c>
      <c r="D25" s="1" t="s">
        <v>0</v>
      </c>
      <c r="E25" s="3" t="s">
        <v>9</v>
      </c>
      <c r="F25" s="3" t="s">
        <v>0</v>
      </c>
      <c r="G25" s="4">
        <f>+G24</f>
        <v>130000</v>
      </c>
    </row>
    <row r="26" spans="2:7" x14ac:dyDescent="0.25">
      <c r="B26" s="11"/>
      <c r="C26" s="3" t="s">
        <v>9</v>
      </c>
      <c r="D26" s="3" t="s">
        <v>0</v>
      </c>
      <c r="E26" s="4" t="s">
        <v>0</v>
      </c>
      <c r="F26" s="3" t="s">
        <v>0</v>
      </c>
      <c r="G26" s="4">
        <f>+G25+G23</f>
        <v>1151129</v>
      </c>
    </row>
    <row r="27" spans="2:7" ht="20.45" customHeight="1" x14ac:dyDescent="0.25">
      <c r="B27" s="12" t="s">
        <v>48</v>
      </c>
      <c r="C27" s="9" t="s">
        <v>19</v>
      </c>
      <c r="D27" s="1" t="s">
        <v>20</v>
      </c>
      <c r="E27" s="1" t="s">
        <v>24</v>
      </c>
      <c r="F27" s="1" t="s">
        <v>25</v>
      </c>
      <c r="G27" s="2">
        <v>5000</v>
      </c>
    </row>
    <row r="28" spans="2:7" x14ac:dyDescent="0.25">
      <c r="B28" s="13"/>
      <c r="C28" s="9" t="s">
        <v>0</v>
      </c>
      <c r="D28" s="1" t="s">
        <v>0</v>
      </c>
      <c r="E28" s="1" t="s">
        <v>26</v>
      </c>
      <c r="F28" s="1" t="s">
        <v>27</v>
      </c>
      <c r="G28" s="2">
        <v>15000</v>
      </c>
    </row>
    <row r="29" spans="2:7" x14ac:dyDescent="0.25">
      <c r="B29" s="13"/>
      <c r="C29" s="9" t="s">
        <v>0</v>
      </c>
      <c r="D29" s="1" t="s">
        <v>0</v>
      </c>
      <c r="E29" s="1" t="s">
        <v>28</v>
      </c>
      <c r="F29" s="1" t="s">
        <v>29</v>
      </c>
      <c r="G29" s="2">
        <v>557669</v>
      </c>
    </row>
    <row r="30" spans="2:7" x14ac:dyDescent="0.25">
      <c r="B30" s="13"/>
      <c r="C30" s="9" t="s">
        <v>0</v>
      </c>
      <c r="D30" s="1" t="s">
        <v>0</v>
      </c>
      <c r="E30" s="1" t="s">
        <v>30</v>
      </c>
      <c r="F30" s="1" t="s">
        <v>31</v>
      </c>
      <c r="G30" s="2">
        <v>91444</v>
      </c>
    </row>
    <row r="31" spans="2:7" x14ac:dyDescent="0.25">
      <c r="B31" s="13"/>
      <c r="C31" s="9" t="s">
        <v>0</v>
      </c>
      <c r="D31" s="1" t="s">
        <v>0</v>
      </c>
      <c r="E31" s="1" t="s">
        <v>32</v>
      </c>
      <c r="F31" s="1" t="s">
        <v>33</v>
      </c>
      <c r="G31" s="2">
        <v>3000</v>
      </c>
    </row>
    <row r="32" spans="2:7" x14ac:dyDescent="0.25">
      <c r="B32" s="13"/>
      <c r="C32" s="9" t="s">
        <v>0</v>
      </c>
      <c r="D32" s="1" t="s">
        <v>0</v>
      </c>
      <c r="E32" s="3" t="s">
        <v>9</v>
      </c>
      <c r="F32" s="3" t="s">
        <v>0</v>
      </c>
      <c r="G32" s="4">
        <f>SUM(G27:G31)</f>
        <v>672113</v>
      </c>
    </row>
    <row r="33" spans="2:7" x14ac:dyDescent="0.25">
      <c r="B33" s="13"/>
      <c r="C33" s="9" t="s">
        <v>5</v>
      </c>
      <c r="D33" s="1" t="s">
        <v>6</v>
      </c>
      <c r="E33" s="1" t="s">
        <v>34</v>
      </c>
      <c r="F33" s="1" t="s">
        <v>35</v>
      </c>
      <c r="G33" s="2">
        <v>165446</v>
      </c>
    </row>
    <row r="34" spans="2:7" x14ac:dyDescent="0.25">
      <c r="B34" s="13"/>
      <c r="C34" s="9" t="s">
        <v>0</v>
      </c>
      <c r="D34" s="1" t="s">
        <v>0</v>
      </c>
      <c r="E34" s="1" t="s">
        <v>36</v>
      </c>
      <c r="F34" s="1" t="s">
        <v>37</v>
      </c>
      <c r="G34" s="2">
        <v>80000</v>
      </c>
    </row>
    <row r="35" spans="2:7" x14ac:dyDescent="0.25">
      <c r="B35" s="13"/>
      <c r="C35" s="9" t="s">
        <v>0</v>
      </c>
      <c r="D35" s="1" t="s">
        <v>0</v>
      </c>
      <c r="E35" s="1" t="s">
        <v>38</v>
      </c>
      <c r="F35" s="1" t="s">
        <v>39</v>
      </c>
      <c r="G35" s="2">
        <v>4459373.79</v>
      </c>
    </row>
    <row r="36" spans="2:7" x14ac:dyDescent="0.25">
      <c r="B36" s="13"/>
      <c r="C36" s="9" t="s">
        <v>0</v>
      </c>
      <c r="D36" s="1" t="s">
        <v>0</v>
      </c>
      <c r="E36" s="3" t="s">
        <v>9</v>
      </c>
      <c r="F36" s="3" t="s">
        <v>0</v>
      </c>
      <c r="G36" s="4">
        <f>+G33+G34+G35</f>
        <v>4704819.79</v>
      </c>
    </row>
    <row r="37" spans="2:7" x14ac:dyDescent="0.25">
      <c r="B37" s="13"/>
      <c r="C37" s="9" t="s">
        <v>40</v>
      </c>
      <c r="D37" s="1" t="s">
        <v>41</v>
      </c>
      <c r="E37" s="1" t="s">
        <v>42</v>
      </c>
      <c r="F37" s="1" t="s">
        <v>43</v>
      </c>
      <c r="G37" s="2">
        <v>1500</v>
      </c>
    </row>
    <row r="38" spans="2:7" x14ac:dyDescent="0.25">
      <c r="B38" s="13"/>
      <c r="C38" s="9" t="s">
        <v>0</v>
      </c>
      <c r="D38" s="1" t="s">
        <v>0</v>
      </c>
      <c r="E38" s="3" t="s">
        <v>9</v>
      </c>
      <c r="F38" s="3" t="s">
        <v>0</v>
      </c>
      <c r="G38" s="4">
        <f>+G37</f>
        <v>1500</v>
      </c>
    </row>
    <row r="39" spans="2:7" x14ac:dyDescent="0.25">
      <c r="B39" s="13"/>
      <c r="C39" s="9" t="s">
        <v>10</v>
      </c>
      <c r="D39" s="1" t="s">
        <v>11</v>
      </c>
      <c r="E39" s="1" t="s">
        <v>44</v>
      </c>
      <c r="F39" s="1" t="s">
        <v>39</v>
      </c>
      <c r="G39" s="2">
        <v>1091000</v>
      </c>
    </row>
    <row r="40" spans="2:7" x14ac:dyDescent="0.25">
      <c r="B40" s="13"/>
      <c r="C40" s="9" t="s">
        <v>0</v>
      </c>
      <c r="D40" s="1" t="s">
        <v>0</v>
      </c>
      <c r="E40" s="3" t="s">
        <v>9</v>
      </c>
      <c r="F40" s="3" t="s">
        <v>0</v>
      </c>
      <c r="G40" s="4">
        <f>+G39</f>
        <v>1091000</v>
      </c>
    </row>
    <row r="41" spans="2:7" x14ac:dyDescent="0.25">
      <c r="B41" s="14"/>
      <c r="C41" s="3" t="s">
        <v>9</v>
      </c>
      <c r="D41" s="3" t="s">
        <v>0</v>
      </c>
      <c r="E41" s="4" t="s">
        <v>0</v>
      </c>
      <c r="F41" s="3" t="s">
        <v>0</v>
      </c>
      <c r="G41" s="4">
        <f>+G40+G38+G36+G32</f>
        <v>6469432.79</v>
      </c>
    </row>
    <row r="42" spans="2:7" x14ac:dyDescent="0.25">
      <c r="B42" s="10" t="s">
        <v>45</v>
      </c>
      <c r="C42" s="3"/>
      <c r="D42" s="3" t="s">
        <v>0</v>
      </c>
      <c r="E42" s="4" t="s">
        <v>0</v>
      </c>
      <c r="F42" s="3" t="s">
        <v>0</v>
      </c>
      <c r="G42" s="4">
        <f>+G41+G26+G21+G16+G11</f>
        <v>10306144.789999999</v>
      </c>
    </row>
  </sheetData>
  <mergeCells count="9">
    <mergeCell ref="B12:B16"/>
    <mergeCell ref="B17:B21"/>
    <mergeCell ref="B22:B26"/>
    <mergeCell ref="B27:B41"/>
    <mergeCell ref="B2:G3"/>
    <mergeCell ref="B5:B6"/>
    <mergeCell ref="C5:D6"/>
    <mergeCell ref="E5:F6"/>
    <mergeCell ref="B7:B11"/>
  </mergeCells>
  <pageMargins left="0.7" right="0.7" top="0.75" bottom="0.75" header="0.3" footer="0.3"/>
  <pageSetup paperSize="9" scale="82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LAVILENDEAD</dc:creator>
  <cp:lastModifiedBy>Administrador</cp:lastModifiedBy>
  <cp:lastPrinted>2017-08-29T15:10:24Z</cp:lastPrinted>
  <dcterms:created xsi:type="dcterms:W3CDTF">2017-08-29T09:54:29Z</dcterms:created>
  <dcterms:modified xsi:type="dcterms:W3CDTF">2019-11-06T10:01:43Z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2019-Presupuesto-de-ingresos.xlsx</vt:lpwstr>
  </property>
</Properties>
</file>